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7DE0EE1E-1A84-4672-892C-0F78718D881E}" xr6:coauthVersionLast="47" xr6:coauthVersionMax="47" xr10:uidLastSave="{00000000-0000-0000-0000-000000000000}"/>
  <bookViews>
    <workbookView xWindow="-120" yWindow="-120" windowWidth="21840" windowHeight="13740" tabRatio="500" xr2:uid="{00000000-000D-0000-FFFF-FFFF00000000}"/>
  </bookViews>
  <sheets>
    <sheet name="ERI" sheetId="2" r:id="rId1"/>
  </sheets>
  <definedNames>
    <definedName name="_xlnm.Print_Area" localSheetId="0">ERI!$A$1:$J$41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3" i="2"/>
  <c r="I21" i="2"/>
  <c r="I19" i="2"/>
  <c r="I17" i="2"/>
  <c r="I15" i="2"/>
  <c r="I11" i="2"/>
  <c r="H31" i="2"/>
  <c r="G31" i="2"/>
  <c r="F29" i="2"/>
  <c r="F25" i="2"/>
  <c r="F23" i="2"/>
  <c r="F21" i="2"/>
  <c r="F19" i="2"/>
  <c r="F15" i="2"/>
  <c r="F11" i="2"/>
  <c r="E31" i="2"/>
  <c r="D31" i="2"/>
  <c r="F31" i="2" l="1"/>
  <c r="I31" i="2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<sst xmlns="http://schemas.openxmlformats.org/spreadsheetml/2006/main" count="33" uniqueCount="33">
  <si>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</si>
  <si>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</si>
  <si>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</si>
  <si>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</si>
  <si>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</si>
  <si>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</si>
  <si>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</si>
  <si>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</si>
  <si>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</si>
  <si>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</si>
  <si>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DIFERENCIA</t>
  </si>
  <si>
    <t>INGRESOS</t>
  </si>
  <si>
    <t>(1)</t>
  </si>
  <si>
    <t>(2)</t>
  </si>
  <si>
    <t>(3=1 + 2)</t>
  </si>
  <si>
    <t>(4)</t>
  </si>
  <si>
    <t>(5)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</si>
  <si>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</si>
  <si>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</si>
  <si>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</si>
  <si>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(6=5 - 1)</t>
  </si>
  <si>
    <t xml:space="preserve"> ( pesos )</t>
  </si>
  <si>
    <t>ESTADO  ANALITICO DE INGRESOS</t>
  </si>
  <si>
    <t>DIRECTORA DE CONTABILIDAD GUBERNAMENTAL</t>
  </si>
  <si>
    <t>C.P. KARLA IVONNE ALCANTAR TORRES</t>
  </si>
  <si>
    <t>AMPLIACIONES Y REDUCCIONES</t>
  </si>
  <si>
    <t>MODIFICADO</t>
  </si>
  <si>
    <t xml:space="preserve"> DEVENGADO</t>
  </si>
  <si>
    <t xml:space="preserve"> RECAUDADO</t>
  </si>
  <si>
    <t xml:space="preserve"> ESTIMADO</t>
  </si>
  <si>
    <t>RUBRO DE INGRESOS</t>
  </si>
  <si>
    <t>DEL  1o.  ENERO  AL  30  DE  SEPTIEMBRE  DEL  AÑO  2022</t>
  </si>
  <si>
    <t>Morelia, Michoacán, 11 de noviembre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</si>
</sst>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top"/>
    </xf>
    <xf numFmtId="43" fontId="5" fillId="0" borderId="0" applyFont="0" applyFill="0" applyBorder="0" applyAlignment="0" applyProtection="0">
      <alignment vertical="top"/>
    </xf>
  </cellStyleXfs>
  <cellXfs count="64">
    <xf numFmtId="0" fontId="0" fillId="0" borderId="0" xfId="0">
      <alignment vertical="top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>
      <alignment vertical="top"/>
    </xf>
    <xf numFmtId="0" fontId="2" fillId="0" borderId="0" xfId="0" applyFont="1" applyAlignment="1">
      <alignment vertical="top" wrapText="1" readingOrder="1"/>
    </xf>
    <xf numFmtId="43" fontId="0" fillId="0" borderId="0" xfId="0" applyNumberFormat="1">
      <alignment vertical="top"/>
    </xf>
    <xf numFmtId="43" fontId="4" fillId="0" borderId="0" xfId="0" applyNumberFormat="1" applyFont="1" applyAlignment="1">
      <alignment horizontal="center" vertical="top" wrapText="1" readingOrder="1"/>
    </xf>
    <xf numFmtId="0" fontId="1" fillId="0" borderId="0" xfId="0" applyFont="1">
      <alignment vertical="top"/>
    </xf>
    <xf numFmtId="0" fontId="0" fillId="0" borderId="0" xfId="0" applyAlignment="1"/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43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8" xfId="0" applyNumberFormat="1" applyFont="1" applyFill="1" applyBorder="1" applyAlignment="1">
      <alignment vertical="center"/>
    </xf>
    <xf numFmtId="0" fontId="0" fillId="0" borderId="2" xfId="0" applyFill="1" applyBorder="1">
      <alignment vertical="top"/>
    </xf>
    <xf numFmtId="0" fontId="0" fillId="0" borderId="0" xfId="0" applyFill="1">
      <alignment vertical="top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165" fontId="3" fillId="0" borderId="9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 readingOrder="1"/>
    </xf>
    <xf numFmtId="0" fontId="10" fillId="2" borderId="15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0" fillId="2" borderId="12" xfId="0" applyFont="1" applyFill="1" applyBorder="1" applyAlignment="1">
      <alignment horizontal="center" vertical="center" wrapText="1" readingOrder="1"/>
    </xf>
    <xf numFmtId="0" fontId="10" fillId="2" borderId="10" xfId="0" applyFont="1" applyFill="1" applyBorder="1" applyAlignment="1">
      <alignment horizontal="center" vertical="center" wrapText="1" readingOrder="1"/>
    </xf>
    <xf numFmtId="49" fontId="11" fillId="2" borderId="6" xfId="0" applyNumberFormat="1" applyFont="1" applyFill="1" applyBorder="1" applyAlignment="1">
      <alignment horizontal="center" vertical="top" wrapText="1" readingOrder="1"/>
    </xf>
    <xf numFmtId="49" fontId="11" fillId="2" borderId="7" xfId="0" applyNumberFormat="1" applyFont="1" applyFill="1" applyBorder="1" applyAlignment="1">
      <alignment horizontal="center" vertical="top" wrapText="1" readingOrder="1"/>
    </xf>
    <xf numFmtId="0" fontId="11" fillId="2" borderId="7" xfId="0" applyFont="1" applyFill="1" applyBorder="1" applyAlignment="1">
      <alignment horizontal="center" vertical="top" wrapText="1" readingOrder="1"/>
    </xf>
    <xf numFmtId="0" fontId="15" fillId="0" borderId="4" xfId="0" applyFont="1" applyFill="1" applyBorder="1">
      <alignment vertical="top"/>
    </xf>
    <xf numFmtId="0" fontId="16" fillId="0" borderId="0" xfId="0" applyFont="1">
      <alignment vertical="top"/>
    </xf>
    <xf numFmtId="165" fontId="16" fillId="0" borderId="0" xfId="0" applyNumberFormat="1" applyFont="1">
      <alignment vertical="top"/>
    </xf>
    <xf numFmtId="0" fontId="16" fillId="0" borderId="0" xfId="0" applyFont="1" applyFill="1">
      <alignment vertical="top"/>
    </xf>
    <xf numFmtId="43" fontId="16" fillId="0" borderId="0" xfId="0" applyNumberFormat="1" applyFont="1" applyFill="1">
      <alignment vertical="top"/>
    </xf>
    <xf numFmtId="0" fontId="8" fillId="0" borderId="0" xfId="0" applyFont="1" applyAlignment="1">
      <alignment vertical="top" wrapText="1" readingOrder="1"/>
    </xf>
    <xf numFmtId="0" fontId="3" fillId="3" borderId="2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left" vertical="center"/>
    </xf>
    <xf numFmtId="43" fontId="3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165" fontId="3" fillId="3" borderId="8" xfId="0" applyNumberFormat="1" applyFont="1" applyFill="1" applyBorder="1" applyAlignment="1">
      <alignment vertical="center"/>
    </xf>
    <xf numFmtId="43" fontId="15" fillId="3" borderId="3" xfId="0" applyNumberFormat="1" applyFont="1" applyFill="1" applyBorder="1" applyAlignment="1">
      <alignment vertical="center"/>
    </xf>
    <xf numFmtId="43" fontId="15" fillId="3" borderId="4" xfId="0" applyNumberFormat="1" applyFont="1" applyFill="1" applyBorder="1" applyAlignment="1">
      <alignment horizontal="center" vertical="center"/>
    </xf>
    <xf numFmtId="43" fontId="15" fillId="3" borderId="6" xfId="0" applyNumberFormat="1" applyFont="1" applyFill="1" applyBorder="1" applyAlignment="1">
      <alignment horizontal="center" vertical="center"/>
    </xf>
    <xf numFmtId="165" fontId="15" fillId="3" borderId="13" xfId="0" applyNumberFormat="1" applyFont="1" applyFill="1" applyBorder="1" applyAlignment="1">
      <alignment horizontal="center" vertical="center"/>
    </xf>
    <xf numFmtId="165" fontId="15" fillId="3" borderId="1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0504D"/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332315</xdr:colOff>
      <xdr:row>1</xdr:row>
      <xdr:rowOff>71994</xdr:rowOff>
    </xdr:from>
    <xdr:to>
      <xdr:col>2</xdr:col>
      <xdr:colOff>603344</xdr:colOff>
      <xdr:row>4</xdr:row>
      <xdr:rowOff>71995</xdr:rowOff>
    </xdr:to>
    <xdr:pic>
      <xdr:nvPicPr>
        <xdr:cNvPr id="67976" name="Picture 1025">
          <a:extLst>
            <a:ext uri="{FF2B5EF4-FFF2-40B4-BE49-F238E27FC236}">
              <a16:creationId xmlns:a16="http://schemas.microsoft.com/office/drawing/2014/main" id="{00000000-0008-0000-0000-0000880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29" y="279812"/>
          <a:ext cx="603538" cy="623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5090</xdr:colOff>
      <xdr:row>37</xdr:row>
      <xdr:rowOff>42537</xdr:rowOff>
    </xdr:from>
    <xdr:to>
      <xdr:col>3</xdr:col>
      <xdr:colOff>928307</xdr:colOff>
      <xdr:row>39</xdr:row>
      <xdr:rowOff>52061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148090" y="6259764"/>
          <a:ext cx="3520944" cy="42516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L.A.E. LUIS NAVARRO GARCÍA</a:t>
          </a:r>
        </a:p>
        <a:p>
          <a:pPr algn="ctr"/>
          <a:r>
            <a:rPr lang="es-MX" sz="1100"/>
            <a:t>SECRETARÍO</a:t>
          </a:r>
          <a:r>
            <a:rPr lang="es-MX" sz="1100" baseline="0"/>
            <a:t> DE FINANZAS Y ADMINISTRACIÓN</a:t>
          </a:r>
          <a:endParaRPr lang="es-MX" sz="1100"/>
        </a:p>
      </xdr:txBody>
    </xdr:sp>
    <xdr:clientData/>
  </xdr:twoCellAnchor>
  <xdr:twoCellAnchor>
    <xdr:from>
      <xdr:col>2</xdr:col>
      <xdr:colOff>866</xdr:colOff>
      <xdr:row>36</xdr:row>
      <xdr:rowOff>147205</xdr:rowOff>
    </xdr:from>
    <xdr:to>
      <xdr:col>4</xdr:col>
      <xdr:colOff>69273</xdr:colOff>
      <xdr:row>36</xdr:row>
      <xdr:rowOff>148937</xdr:rowOff>
    </xdr:to>
    <xdr:cxnSp macro="">
      <xdr:nvCxnSpPr>
        <xdr:cNvPr id="67978" name="Conector recto 7">
          <a:extLst>
            <a:ext uri="{FF2B5EF4-FFF2-40B4-BE49-F238E27FC236}">
              <a16:creationId xmlns:a16="http://schemas.microsoft.com/office/drawing/2014/main" id="{00000000-0008-0000-0000-00008A090100}"/>
            </a:ext>
          </a:extLst>
        </xdr:cNvPr>
        <xdr:cNvCxnSpPr>
          <a:cxnSpLocks noChangeShapeType="1"/>
        </xdr:cNvCxnSpPr>
      </xdr:nvCxnSpPr>
      <xdr:spPr bwMode="auto">
        <a:xfrm flipV="1">
          <a:off x="1143866" y="6156614"/>
          <a:ext cx="3835112" cy="173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126422</xdr:colOff>
      <xdr:row>36</xdr:row>
      <xdr:rowOff>121227</xdr:rowOff>
    </xdr:from>
    <xdr:to>
      <xdr:col>8</xdr:col>
      <xdr:colOff>813954</xdr:colOff>
      <xdr:row>36</xdr:row>
      <xdr:rowOff>140277</xdr:rowOff>
    </xdr:to>
    <xdr:cxnSp macro="">
      <xdr:nvCxnSpPr>
        <xdr:cNvPr id="67979" name="Conector recto 4">
          <a:extLst>
            <a:ext uri="{FF2B5EF4-FFF2-40B4-BE49-F238E27FC236}">
              <a16:creationId xmlns:a16="http://schemas.microsoft.com/office/drawing/2014/main" id="{00000000-0008-0000-0000-00008B090100}"/>
            </a:ext>
          </a:extLst>
        </xdr:cNvPr>
        <xdr:cNvCxnSpPr>
          <a:cxnSpLocks noChangeShapeType="1"/>
        </xdr:cNvCxnSpPr>
      </xdr:nvCxnSpPr>
      <xdr:spPr bwMode="auto">
        <a:xfrm flipV="1">
          <a:off x="6776604" y="8009659"/>
          <a:ext cx="29908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4"/>
  <sheetViews>
    <sheetView showGridLines="0" tabSelected="1" zoomScaleNormal="100" zoomScaleSheetLayoutView="100" workbookViewId="0">
      <selection activeCell="I31" sqref="I31:I32"/>
    </sheetView>
  </sheetViews>
  <sheetFormatPr baseColWidth="10" defaultRowHeight="16.5" customHeight="1" x14ac:dyDescent="0.2"/>
  <cols>
    <col min="1" max="1" width="2" customWidth="1"/>
    <col min="2" max="2" width="4.42578125" customWidth="1"/>
    <col min="3" max="3" width="39" customWidth="1"/>
    <col min="4" max="4" width="17.5703125" bestFit="1" customWidth="1"/>
    <col min="5" max="5" width="17.140625" customWidth="1"/>
    <col min="6" max="6" width="18.5703125" bestFit="1" customWidth="1"/>
    <col min="7" max="7" width="17.5703125" bestFit="1" customWidth="1"/>
    <col min="8" max="8" width="17" customWidth="1"/>
    <col min="9" max="9" width="17.28515625" customWidth="1"/>
    <col min="10" max="10" width="0.85546875" customWidth="1"/>
    <col min="11" max="12" width="18.140625" bestFit="1" customWidth="1"/>
  </cols>
  <sheetData>
    <row r="2" spans="2:9" s="8" customFormat="1" ht="16.5" customHeight="1" x14ac:dyDescent="0.25">
      <c r="B2" s="16" t="s">
        <v>0</v>
      </c>
      <c r="C2" s="16"/>
      <c r="D2" s="16"/>
      <c r="E2" s="16"/>
      <c r="F2" s="16"/>
      <c r="G2" s="16"/>
      <c r="H2" s="16"/>
      <c r="I2" s="16"/>
    </row>
    <row r="3" spans="2:9" s="8" customFormat="1" ht="16.5" customHeight="1" x14ac:dyDescent="0.25">
      <c r="B3" s="17" t="s">
        <v>22</v>
      </c>
      <c r="C3" s="17"/>
      <c r="D3" s="17"/>
      <c r="E3" s="17"/>
      <c r="F3" s="17"/>
      <c r="G3" s="17"/>
      <c r="H3" s="17"/>
      <c r="I3" s="17"/>
    </row>
    <row r="4" spans="2:9" s="8" customFormat="1" ht="16.5" customHeight="1" x14ac:dyDescent="0.2">
      <c r="B4" s="18" t="s">
        <v>31</v>
      </c>
      <c r="C4" s="18"/>
      <c r="D4" s="18"/>
      <c r="E4" s="18"/>
      <c r="F4" s="18"/>
      <c r="G4" s="18"/>
      <c r="H4" s="18"/>
      <c r="I4" s="18"/>
    </row>
    <row r="5" spans="2:9" s="8" customFormat="1" ht="6.75" customHeight="1" x14ac:dyDescent="0.2">
      <c r="B5" s="19"/>
      <c r="C5" s="19"/>
      <c r="D5" s="19"/>
      <c r="E5" s="19"/>
      <c r="F5" s="19"/>
      <c r="G5" s="19"/>
      <c r="H5" s="19"/>
      <c r="I5" s="19"/>
    </row>
    <row r="6" spans="2:9" s="8" customFormat="1" ht="16.5" customHeight="1" x14ac:dyDescent="0.2">
      <c r="B6" s="20" t="s">
        <v>21</v>
      </c>
      <c r="C6" s="20"/>
      <c r="D6" s="20"/>
      <c r="E6" s="20"/>
      <c r="F6" s="20"/>
      <c r="G6" s="20"/>
      <c r="H6" s="20"/>
      <c r="I6" s="20"/>
    </row>
    <row r="7" spans="2:9" s="8" customFormat="1" ht="5.25" customHeight="1" x14ac:dyDescent="0.2">
      <c r="B7" s="10"/>
      <c r="C7" s="10"/>
      <c r="D7" s="9"/>
      <c r="E7" s="9"/>
      <c r="F7" s="9"/>
      <c r="G7" s="9"/>
      <c r="H7" s="9"/>
      <c r="I7" s="9"/>
    </row>
    <row r="8" spans="2:9" ht="16.5" customHeight="1" x14ac:dyDescent="0.2">
      <c r="B8" s="35" t="s">
        <v>30</v>
      </c>
      <c r="C8" s="36"/>
      <c r="D8" s="37" t="s">
        <v>11</v>
      </c>
      <c r="E8" s="38"/>
      <c r="F8" s="38"/>
      <c r="G8" s="38"/>
      <c r="H8" s="38"/>
      <c r="I8" s="39"/>
    </row>
    <row r="9" spans="2:9" ht="32.25" customHeight="1" x14ac:dyDescent="0.2">
      <c r="B9" s="40"/>
      <c r="C9" s="41"/>
      <c r="D9" s="42" t="s">
        <v>29</v>
      </c>
      <c r="E9" s="42" t="s">
        <v>25</v>
      </c>
      <c r="F9" s="42" t="s">
        <v>26</v>
      </c>
      <c r="G9" s="42" t="s">
        <v>27</v>
      </c>
      <c r="H9" s="42" t="s">
        <v>28</v>
      </c>
      <c r="I9" s="42" t="s">
        <v>10</v>
      </c>
    </row>
    <row r="10" spans="2:9" ht="16.5" customHeight="1" x14ac:dyDescent="0.2">
      <c r="B10" s="43"/>
      <c r="C10" s="44"/>
      <c r="D10" s="45" t="s">
        <v>12</v>
      </c>
      <c r="E10" s="46" t="s">
        <v>13</v>
      </c>
      <c r="F10" s="47" t="s">
        <v>14</v>
      </c>
      <c r="G10" s="46" t="s">
        <v>15</v>
      </c>
      <c r="H10" s="46" t="s">
        <v>16</v>
      </c>
      <c r="I10" s="47" t="s">
        <v>20</v>
      </c>
    </row>
    <row r="11" spans="2:9" ht="16.5" customHeight="1" x14ac:dyDescent="0.2">
      <c r="B11" s="21"/>
      <c r="C11" s="22" t="s">
        <v>1</v>
      </c>
      <c r="D11" s="23">
        <v>2036482797</v>
      </c>
      <c r="E11" s="24">
        <v>8257634.5599999996</v>
      </c>
      <c r="F11" s="23">
        <f>+D11+E11</f>
        <v>2044740431.5599999</v>
      </c>
      <c r="G11" s="23">
        <v>2019411348.9100001</v>
      </c>
      <c r="H11" s="23">
        <v>2019411348.9100001</v>
      </c>
      <c r="I11" s="25">
        <f>+H11-D11</f>
        <v>-17071448.089999914</v>
      </c>
    </row>
    <row r="12" spans="2:9" ht="5.25" customHeight="1" x14ac:dyDescent="0.2">
      <c r="B12" s="26"/>
      <c r="C12" s="27"/>
      <c r="D12" s="28"/>
      <c r="E12" s="28"/>
      <c r="F12" s="28"/>
      <c r="G12" s="28"/>
      <c r="H12" s="28"/>
      <c r="I12" s="29"/>
    </row>
    <row r="13" spans="2:9" ht="16.5" customHeight="1" x14ac:dyDescent="0.2">
      <c r="B13" s="54"/>
      <c r="C13" s="55" t="s">
        <v>2</v>
      </c>
      <c r="D13" s="56">
        <v>0</v>
      </c>
      <c r="E13" s="57">
        <v>0</v>
      </c>
      <c r="F13" s="56">
        <v>0</v>
      </c>
      <c r="G13" s="56">
        <v>0</v>
      </c>
      <c r="H13" s="56">
        <v>0</v>
      </c>
      <c r="I13" s="58">
        <v>0</v>
      </c>
    </row>
    <row r="14" spans="2:9" ht="5.25" customHeight="1" x14ac:dyDescent="0.2">
      <c r="B14" s="26"/>
      <c r="C14" s="27"/>
      <c r="D14" s="28"/>
      <c r="E14" s="28"/>
      <c r="F14" s="28"/>
      <c r="G14" s="28"/>
      <c r="H14" s="28"/>
      <c r="I14" s="29"/>
    </row>
    <row r="15" spans="2:9" ht="16.5" customHeight="1" x14ac:dyDescent="0.2">
      <c r="B15" s="21"/>
      <c r="C15" s="22" t="s">
        <v>3</v>
      </c>
      <c r="D15" s="23">
        <v>0</v>
      </c>
      <c r="E15" s="24">
        <v>181585862.88</v>
      </c>
      <c r="F15" s="23">
        <f>+D15+E15</f>
        <v>181585862.88</v>
      </c>
      <c r="G15" s="23">
        <v>182975631.00999999</v>
      </c>
      <c r="H15" s="23">
        <v>182975631.00999999</v>
      </c>
      <c r="I15" s="25">
        <f>+H15-D15</f>
        <v>182975631.00999999</v>
      </c>
    </row>
    <row r="16" spans="2:9" ht="5.25" customHeight="1" x14ac:dyDescent="0.2">
      <c r="B16" s="26"/>
      <c r="C16" s="27"/>
      <c r="D16" s="28"/>
      <c r="E16" s="28"/>
      <c r="F16" s="28"/>
      <c r="G16" s="28"/>
      <c r="H16" s="28"/>
      <c r="I16" s="29"/>
    </row>
    <row r="17" spans="2:12" ht="16.5" customHeight="1" x14ac:dyDescent="0.2">
      <c r="B17" s="54"/>
      <c r="C17" s="55" t="s">
        <v>4</v>
      </c>
      <c r="D17" s="56">
        <v>3535607527</v>
      </c>
      <c r="E17" s="57">
        <v>0</v>
      </c>
      <c r="F17" s="56">
        <v>3535607527</v>
      </c>
      <c r="G17" s="56">
        <v>2980293184.8099999</v>
      </c>
      <c r="H17" s="56">
        <v>2980293184.8099999</v>
      </c>
      <c r="I17" s="58">
        <f>+H17-D17</f>
        <v>-555314342.19000006</v>
      </c>
    </row>
    <row r="18" spans="2:12" ht="5.25" customHeight="1" x14ac:dyDescent="0.2">
      <c r="B18" s="26"/>
      <c r="C18" s="27"/>
      <c r="D18" s="28"/>
      <c r="E18" s="28"/>
      <c r="F18" s="28"/>
      <c r="G18" s="28"/>
      <c r="H18" s="28"/>
      <c r="I18" s="29"/>
    </row>
    <row r="19" spans="2:12" ht="16.5" customHeight="1" x14ac:dyDescent="0.2">
      <c r="B19" s="21"/>
      <c r="C19" s="22" t="s">
        <v>5</v>
      </c>
      <c r="D19" s="31">
        <v>33500000</v>
      </c>
      <c r="E19" s="31">
        <v>2858453.01</v>
      </c>
      <c r="F19" s="23">
        <f>+D19+E19</f>
        <v>36358453.009999998</v>
      </c>
      <c r="G19" s="31">
        <v>131992060.61</v>
      </c>
      <c r="H19" s="31">
        <v>131992060.61</v>
      </c>
      <c r="I19" s="30">
        <f>+H19-D19</f>
        <v>98492060.609999999</v>
      </c>
    </row>
    <row r="20" spans="2:12" ht="5.25" customHeight="1" x14ac:dyDescent="0.2">
      <c r="B20" s="26"/>
      <c r="C20" s="27"/>
      <c r="D20" s="28"/>
      <c r="E20" s="28"/>
      <c r="F20" s="28"/>
      <c r="G20" s="28"/>
      <c r="H20" s="28"/>
      <c r="I20" s="29"/>
    </row>
    <row r="21" spans="2:12" ht="16.5" customHeight="1" x14ac:dyDescent="0.2">
      <c r="B21" s="54"/>
      <c r="C21" s="55" t="s">
        <v>6</v>
      </c>
      <c r="D21" s="56">
        <v>30419836</v>
      </c>
      <c r="E21" s="57">
        <v>5302766</v>
      </c>
      <c r="F21" s="56">
        <f>+D21+E21</f>
        <v>35722602</v>
      </c>
      <c r="G21" s="56">
        <v>73457489.480000004</v>
      </c>
      <c r="H21" s="56">
        <v>73457489.480000004</v>
      </c>
      <c r="I21" s="58">
        <f>+H21-D21</f>
        <v>43037653.480000004</v>
      </c>
    </row>
    <row r="22" spans="2:12" ht="5.25" customHeight="1" x14ac:dyDescent="0.2">
      <c r="B22" s="26"/>
      <c r="C22" s="27"/>
      <c r="D22" s="28"/>
      <c r="E22" s="28"/>
      <c r="F22" s="28"/>
      <c r="G22" s="28"/>
      <c r="H22" s="28"/>
      <c r="I22" s="29"/>
    </row>
    <row r="23" spans="2:12" ht="16.5" customHeight="1" x14ac:dyDescent="0.2">
      <c r="B23" s="21"/>
      <c r="C23" s="32" t="s">
        <v>17</v>
      </c>
      <c r="D23" s="23">
        <v>59065000</v>
      </c>
      <c r="E23" s="24">
        <v>27540012.699999999</v>
      </c>
      <c r="F23" s="23">
        <f>+D23+E23</f>
        <v>86605012.700000003</v>
      </c>
      <c r="G23" s="23">
        <v>60539704</v>
      </c>
      <c r="H23" s="23">
        <v>60539704</v>
      </c>
      <c r="I23" s="33">
        <f>+H23-D23</f>
        <v>1474704</v>
      </c>
    </row>
    <row r="24" spans="2:12" ht="5.25" customHeight="1" x14ac:dyDescent="0.2">
      <c r="B24" s="26"/>
      <c r="C24" s="27"/>
      <c r="D24" s="28"/>
      <c r="E24" s="28"/>
      <c r="F24" s="28"/>
      <c r="G24" s="28"/>
      <c r="H24" s="28"/>
      <c r="I24" s="29"/>
    </row>
    <row r="25" spans="2:12" ht="16.5" customHeight="1" x14ac:dyDescent="0.2">
      <c r="B25" s="54"/>
      <c r="C25" s="55" t="s">
        <v>18</v>
      </c>
      <c r="D25" s="56">
        <v>75381012767</v>
      </c>
      <c r="E25" s="57">
        <v>2615656734.5100002</v>
      </c>
      <c r="F25" s="56">
        <f>+D25+E25</f>
        <v>77996669501.509995</v>
      </c>
      <c r="G25" s="56">
        <v>61087694405.889999</v>
      </c>
      <c r="H25" s="56">
        <v>61087694405.889999</v>
      </c>
      <c r="I25" s="58">
        <f>+H25-D25</f>
        <v>-14293318361.110001</v>
      </c>
    </row>
    <row r="26" spans="2:12" ht="4.5" customHeight="1" x14ac:dyDescent="0.2">
      <c r="B26" s="26"/>
      <c r="C26" s="27"/>
      <c r="D26" s="28"/>
      <c r="E26" s="28"/>
      <c r="F26" s="28"/>
      <c r="G26" s="28"/>
      <c r="H26" s="28"/>
      <c r="I26" s="29"/>
    </row>
    <row r="27" spans="2:12" ht="16.5" customHeight="1" x14ac:dyDescent="0.2">
      <c r="B27" s="21"/>
      <c r="C27" s="32" t="s">
        <v>19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34">
        <v>0</v>
      </c>
    </row>
    <row r="28" spans="2:12" ht="3.75" customHeight="1" x14ac:dyDescent="0.2">
      <c r="B28" s="26"/>
      <c r="C28" s="27"/>
      <c r="D28" s="28"/>
      <c r="E28" s="28"/>
      <c r="F28" s="28"/>
      <c r="G28" s="28"/>
      <c r="H28" s="28"/>
      <c r="I28" s="29"/>
    </row>
    <row r="29" spans="2:12" ht="16.5" customHeight="1" x14ac:dyDescent="0.2">
      <c r="B29" s="54"/>
      <c r="C29" s="55" t="s">
        <v>7</v>
      </c>
      <c r="D29" s="56">
        <v>470000000</v>
      </c>
      <c r="E29" s="57">
        <v>0</v>
      </c>
      <c r="F29" s="56">
        <f>+D29+E29</f>
        <v>470000000</v>
      </c>
      <c r="G29" s="56">
        <v>0</v>
      </c>
      <c r="H29" s="56">
        <v>0</v>
      </c>
      <c r="I29" s="58">
        <v>-470000000</v>
      </c>
    </row>
    <row r="30" spans="2:12" ht="5.25" customHeight="1" x14ac:dyDescent="0.2">
      <c r="B30" s="26"/>
      <c r="C30" s="27"/>
      <c r="D30" s="28"/>
      <c r="E30" s="28"/>
      <c r="F30" s="28"/>
      <c r="G30" s="28"/>
      <c r="H30" s="28"/>
      <c r="I30" s="29"/>
    </row>
    <row r="31" spans="2:12" s="49" customFormat="1" ht="16.5" customHeight="1" x14ac:dyDescent="0.2">
      <c r="B31" s="48"/>
      <c r="C31" s="59" t="s">
        <v>8</v>
      </c>
      <c r="D31" s="59">
        <f>+D11+D13+D15+D17+D19+D21+D23+D25+D27+D29</f>
        <v>81546087927</v>
      </c>
      <c r="E31" s="59">
        <f>+E29+E27+E25+E23+E21+E19+E17+E15+E13+E11</f>
        <v>2841201463.6600003</v>
      </c>
      <c r="F31" s="59">
        <f>+F29+F27+F25+F23+F21+F19+F17+F15+F13+F11</f>
        <v>84387289390.659988</v>
      </c>
      <c r="G31" s="59">
        <f>+G11+G13+G15+G17+G19+G21+G23+G25+G27+G29</f>
        <v>66536363824.709999</v>
      </c>
      <c r="H31" s="59">
        <f>+H29+H27+H25+H23+H21+H19+H17+H15+H13+H11</f>
        <v>66536363824.710007</v>
      </c>
      <c r="I31" s="62">
        <f>+I29+I27+I25+I23+I21+I19+I17+I15+I13+I11</f>
        <v>-15009724102.290001</v>
      </c>
      <c r="K31" s="50"/>
      <c r="L31" s="50"/>
    </row>
    <row r="32" spans="2:12" s="49" customFormat="1" ht="16.5" customHeight="1" x14ac:dyDescent="0.2">
      <c r="B32" s="51"/>
      <c r="C32" s="51"/>
      <c r="D32" s="52"/>
      <c r="E32" s="52"/>
      <c r="F32" s="51"/>
      <c r="G32" s="60" t="s">
        <v>9</v>
      </c>
      <c r="H32" s="61"/>
      <c r="I32" s="63"/>
      <c r="J32" s="53"/>
    </row>
    <row r="33" spans="3:10" ht="16.5" customHeight="1" x14ac:dyDescent="0.2">
      <c r="D33" s="5"/>
      <c r="E33" s="5"/>
      <c r="F33" s="5"/>
      <c r="G33" s="5"/>
      <c r="J33" s="1"/>
    </row>
    <row r="34" spans="3:10" ht="16.5" customHeight="1" x14ac:dyDescent="0.2">
      <c r="D34" s="5"/>
      <c r="E34" s="5"/>
      <c r="F34" s="5"/>
      <c r="G34" s="15" t="s">
        <v>32</v>
      </c>
      <c r="H34" s="15"/>
      <c r="I34" s="15"/>
      <c r="J34" s="7"/>
    </row>
    <row r="35" spans="3:10" ht="16.5" customHeight="1" x14ac:dyDescent="0.2">
      <c r="E35" s="5"/>
      <c r="F35" s="5"/>
      <c r="G35" s="6"/>
      <c r="H35" s="2"/>
      <c r="I35" s="2"/>
    </row>
    <row r="36" spans="3:10" ht="16.5" customHeight="1" x14ac:dyDescent="0.2">
      <c r="D36" s="5"/>
      <c r="F36" s="5"/>
      <c r="G36" s="6"/>
      <c r="H36" s="2"/>
      <c r="I36" s="2"/>
    </row>
    <row r="38" spans="3:10" ht="16.5" customHeight="1" x14ac:dyDescent="0.2">
      <c r="C38" s="3"/>
      <c r="D38" s="3"/>
      <c r="E38" s="3"/>
      <c r="G38" s="13" t="s">
        <v>24</v>
      </c>
      <c r="H38" s="14"/>
      <c r="I38" s="14"/>
    </row>
    <row r="39" spans="3:10" ht="16.5" customHeight="1" x14ac:dyDescent="0.2">
      <c r="C39" s="4"/>
      <c r="D39" s="4"/>
      <c r="E39" s="4"/>
      <c r="G39" s="14" t="s">
        <v>23</v>
      </c>
      <c r="H39" s="14"/>
      <c r="I39" s="14"/>
    </row>
    <row r="43" spans="3:10" ht="42" customHeight="1" x14ac:dyDescent="0.2">
      <c r="C43" s="12"/>
    </row>
    <row r="44" spans="3:10" ht="16.5" customHeight="1" x14ac:dyDescent="0.2">
      <c r="C44" s="11"/>
    </row>
  </sheetData>
  <mergeCells count="12">
    <mergeCell ref="G38:I38"/>
    <mergeCell ref="G39:I39"/>
    <mergeCell ref="G34:I34"/>
    <mergeCell ref="B2:I2"/>
    <mergeCell ref="B3:I3"/>
    <mergeCell ref="B4:I4"/>
    <mergeCell ref="I31:I32"/>
    <mergeCell ref="G32:H32"/>
    <mergeCell ref="D8:I8"/>
    <mergeCell ref="B8:C10"/>
    <mergeCell ref="B5:I5"/>
    <mergeCell ref="B6:I6"/>
  </mergeCells>
  <printOptions horizontalCentered="1"/>
  <pageMargins left="0" right="0" top="0.39370078740157483" bottom="0" header="0.19685039370078741" footer="0.31496062992125984"/>
  <pageSetup paperSize="9" scale="97" orientation="landscape" r:id="rId1"/>
  <ignoredErrors>
    <ignoredError sqref="D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ERI</vt:lpstr>
      <vt:lpstr>ERI!Área_de_impresión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SAR</cp:lastModifiedBy>
  <cp:lastPrinted>2022-11-10T22:02:46Z</cp:lastPrinted>
  <dcterms:created xsi:type="dcterms:W3CDTF">2017-08-04T05:39:45Z</dcterms:created>
  <dcterms:modified xsi:type="dcterms:W3CDTF">2022-11-10T22:05:06Z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9BEA2497F639C517C109DF9D3D8A72A06A11D7ED7919DC0FB36AD86A9F810E26977B36CD805811F7EE1CDFCE9C3F429D709931577284DCBAC6729103794A932EB6BD0B1CB2CFA6717DDD14A5FBB996C027AD7BD2E1B0457341DF4491F891A681E9443A734361CD07C3C85B968AA4B2781C480C131A4BF1DCCE0484255B1E266</vt:lpwstr>
  </property>
  <property fmtid="{D5CDD505-2E9C-101B-9397-08002B2CF9AE}" pid="7" name="Business Objects Context Information5">
    <vt:lpwstr>29C81B5BFF81AF9CC7D324BC4322DF59D9D32FD3A56BCA5F352EA310CEC1BA4B5D63E10CDEC28FAA1750BCAC94F4022A6DC8086AC25235C2A8109B7CB14F026CA3C1AEE604F68EF37946DAF6458DA909CE16EF48D51B3F51BFF4E0CFE94124ED82096E6A70F44FF1E00AE97A5BCDAB4AB687AB904BE461EC9AEDBA218610577</vt:lpwstr>
  </property>
  <property fmtid="{D5CDD505-2E9C-101B-9397-08002B2CF9AE}" pid="8" name="Business Objects Context Information6">
    <vt:lpwstr>B763CE21A4BA3225E991826394CCA99406F6D449B980425FFFA8472F240A1BFAC0179D16CCCD06B007BF4CC56C9AE0A24E787804C5F59DC0CA690B5F64B69A486D8AEA55</vt:lpwstr>
  </property>
</Properties>
</file>